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La meva unitat\Direcció tècnica FCOC\7. Competició\7. Clinic Copa Catalana\"/>
    </mc:Choice>
  </mc:AlternateContent>
  <xr:revisionPtr revIDLastSave="0" documentId="13_ncr:1_{E332F940-FD0D-44C0-A28D-86E0F5685ECD}" xr6:coauthVersionLast="47" xr6:coauthVersionMax="47" xr10:uidLastSave="{00000000-0000-0000-0000-000000000000}"/>
  <bookViews>
    <workbookView xWindow="28680" yWindow="-120" windowWidth="29040" windowHeight="15720" xr2:uid="{5AAC9D8D-29DB-4FE2-B757-731E94938B74}"/>
  </bookViews>
  <sheets>
    <sheet name="Llarga, Mitja i Spri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1" l="1"/>
  <c r="Q17" i="1" s="1"/>
  <c r="P16" i="1"/>
  <c r="Q16" i="1" s="1"/>
  <c r="P15" i="1"/>
  <c r="Q15" i="1" s="1"/>
  <c r="P14" i="1"/>
  <c r="Q14" i="1" s="1"/>
  <c r="P13" i="1"/>
  <c r="Q13" i="1" s="1"/>
  <c r="Q12" i="1"/>
  <c r="P12" i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</calcChain>
</file>

<file path=xl/sharedStrings.xml><?xml version="1.0" encoding="utf-8"?>
<sst xmlns="http://schemas.openxmlformats.org/spreadsheetml/2006/main" count="70" uniqueCount="55">
  <si>
    <t xml:space="preserve">Ratio FCOC - Copa Catalana 2026 </t>
  </si>
  <si>
    <t>recorregut</t>
  </si>
  <si>
    <t>Difficultat Tècnica</t>
  </si>
  <si>
    <t>Exigència Física</t>
  </si>
  <si>
    <t>Categories</t>
  </si>
  <si>
    <t xml:space="preserve">Tº Guanyador </t>
  </si>
  <si>
    <t>Escala</t>
  </si>
  <si>
    <t>Distància (km)</t>
  </si>
  <si>
    <t>Desnivell (m)</t>
  </si>
  <si>
    <t>% real</t>
  </si>
  <si>
    <t>Diferencia</t>
  </si>
  <si>
    <t xml:space="preserve"> (Puntuables Copa Catalana)</t>
  </si>
  <si>
    <t>llarga</t>
  </si>
  <si>
    <t>mitja</t>
  </si>
  <si>
    <t>sprint</t>
  </si>
  <si>
    <t>Negre</t>
  </si>
  <si>
    <t>⭐⭐⭐</t>
  </si>
  <si>
    <t>HE - H20</t>
  </si>
  <si>
    <t>75'</t>
  </si>
  <si>
    <t>33'</t>
  </si>
  <si>
    <t>14'</t>
  </si>
  <si>
    <t>Gris Fosc</t>
  </si>
  <si>
    <t>H35 - H40</t>
  </si>
  <si>
    <t>FE - F20</t>
  </si>
  <si>
    <t>10.000 / 15.000</t>
  </si>
  <si>
    <t>Gris Clar</t>
  </si>
  <si>
    <t>H18 - H45 - H21A</t>
  </si>
  <si>
    <t xml:space="preserve"> D35</t>
  </si>
  <si>
    <t xml:space="preserve">L'únic tems de guanyador és el de la categoria absoluta, tota la resta depen de l'estat de forma dels participants. </t>
  </si>
  <si>
    <t>Vermell</t>
  </si>
  <si>
    <t>H16 - H50</t>
  </si>
  <si>
    <t>D18 - D40</t>
  </si>
  <si>
    <t>Marró</t>
  </si>
  <si>
    <t>H55</t>
  </si>
  <si>
    <t>D45 - D16 - D21A</t>
  </si>
  <si>
    <t>Blau</t>
  </si>
  <si>
    <t>H60</t>
  </si>
  <si>
    <t>D50</t>
  </si>
  <si>
    <t>Taronja</t>
  </si>
  <si>
    <t>H65</t>
  </si>
  <si>
    <t>D55 - D60</t>
  </si>
  <si>
    <t>Lila</t>
  </si>
  <si>
    <t>H70</t>
  </si>
  <si>
    <t>D65 - D70</t>
  </si>
  <si>
    <t>Verd fosc</t>
  </si>
  <si>
    <t>⭐⭐</t>
  </si>
  <si>
    <t>H14</t>
  </si>
  <si>
    <t>Verd</t>
  </si>
  <si>
    <t>H12</t>
  </si>
  <si>
    <t>D14</t>
  </si>
  <si>
    <t>Groc</t>
  </si>
  <si>
    <t>D12</t>
  </si>
  <si>
    <t>Blanc</t>
  </si>
  <si>
    <t>⭐</t>
  </si>
  <si>
    <t>HD10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</si>
</sst>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6"/>
      <name val="Aptos Narrow"/>
      <family val="2"/>
      <scheme val="minor"/>
    </font>
    <font>
      <sz val="8"/>
      <color theme="7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4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9" fontId="8" fillId="0" borderId="17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0" fontId="9" fillId="0" borderId="21" xfId="0" applyFont="1" applyBorder="1"/>
    <xf numFmtId="0" fontId="9" fillId="0" borderId="17" xfId="0" applyFont="1" applyBorder="1"/>
    <xf numFmtId="9" fontId="0" fillId="0" borderId="16" xfId="1" applyFont="1" applyBorder="1"/>
    <xf numFmtId="9" fontId="0" fillId="0" borderId="16" xfId="0" applyNumberFormat="1" applyBorder="1"/>
    <xf numFmtId="0" fontId="2" fillId="0" borderId="22" xfId="0" applyFont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8" fillId="0" borderId="25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3" fontId="8" fillId="0" borderId="28" xfId="0" applyNumberFormat="1" applyFont="1" applyBorder="1" applyAlignment="1">
      <alignment horizontal="center"/>
    </xf>
    <xf numFmtId="3" fontId="8" fillId="0" borderId="27" xfId="0" applyNumberFormat="1" applyFont="1" applyBorder="1" applyAlignment="1">
      <alignment horizontal="center"/>
    </xf>
    <xf numFmtId="0" fontId="9" fillId="0" borderId="29" xfId="0" applyFont="1" applyBorder="1"/>
    <xf numFmtId="0" fontId="9" fillId="0" borderId="25" xfId="0" applyFont="1" applyBorder="1"/>
    <xf numFmtId="9" fontId="0" fillId="0" borderId="24" xfId="1" applyFont="1" applyBorder="1"/>
    <xf numFmtId="9" fontId="0" fillId="0" borderId="24" xfId="0" applyNumberFormat="1" applyBorder="1"/>
    <xf numFmtId="0" fontId="2" fillId="4" borderId="23" xfId="0" applyFont="1" applyFill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2" fillId="10" borderId="23" xfId="0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" fillId="11" borderId="23" xfId="0" applyFont="1" applyFill="1" applyBorder="1" applyAlignment="1">
      <alignment horizontal="center"/>
    </xf>
    <xf numFmtId="0" fontId="2" fillId="12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13" borderId="36" xfId="0" applyFont="1" applyFill="1" applyBorder="1" applyAlignment="1">
      <alignment horizontal="center"/>
    </xf>
    <xf numFmtId="0" fontId="11" fillId="0" borderId="37" xfId="0" applyFont="1" applyBorder="1" applyAlignment="1">
      <alignment horizontal="center"/>
    </xf>
    <xf numFmtId="9" fontId="8" fillId="0" borderId="38" xfId="0" applyNumberFormat="1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38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horizontal="center"/>
    </xf>
    <xf numFmtId="3" fontId="8" fillId="0" borderId="39" xfId="0" applyNumberFormat="1" applyFont="1" applyBorder="1" applyAlignment="1">
      <alignment horizontal="center"/>
    </xf>
    <xf numFmtId="0" fontId="9" fillId="0" borderId="41" xfId="0" applyFont="1" applyBorder="1"/>
    <xf numFmtId="0" fontId="9" fillId="0" borderId="38" xfId="0" applyFont="1" applyBorder="1"/>
    <xf numFmtId="9" fontId="0" fillId="0" borderId="37" xfId="1" applyFont="1" applyBorder="1"/>
    <xf numFmtId="9" fontId="0" fillId="0" borderId="37" xfId="0" applyNumberFormat="1" applyBorder="1"/>
    <xf numFmtId="0" fontId="4" fillId="14" borderId="1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240609</xdr:colOff>
      <xdr:row>0</xdr:row>
      <xdr:rowOff>11458</xdr:rowOff>
    </xdr:from>
    <xdr:ext cx="10104369" cy="2208281"/>
    <xdr:pic>
      <xdr:nvPicPr>
        <xdr:cNvPr id="2" name="image2.png" title="Imatge">
          <a:extLst>
            <a:ext uri="{FF2B5EF4-FFF2-40B4-BE49-F238E27FC236}">
              <a16:creationId xmlns:a16="http://schemas.microsoft.com/office/drawing/2014/main" id="{D576F557-18E9-4268-BAB9-4F4CE7037A8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368"/>
        <a:stretch/>
      </xdr:blipFill>
      <xdr:spPr>
        <a:xfrm>
          <a:off x="237434" y="8283"/>
          <a:ext cx="10104369" cy="220828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20C8-8037-43BE-BEE4-51E122C1AB12}">
  <dimension ref="A1:S19"/>
  <sheetViews>
    <sheetView showGridLines="0" tabSelected="1" topLeftCell="A2" zoomScale="115" zoomScaleNormal="115" workbookViewId="0">
      <selection activeCell="T9" sqref="T9"/>
    </sheetView>
  </sheetViews>
  <sheetFormatPr baseColWidth="10" defaultColWidth="8.81640625" defaultRowHeight="14.5" x14ac:dyDescent="0.35"/>
  <cols>
    <col min="1" max="1" width="3.81640625" bestFit="1" customWidth="1"/>
    <col min="2" max="2" width="11" style="1" customWidth="1"/>
    <col min="3" max="3" width="3.7265625" style="1" customWidth="1"/>
    <col min="4" max="4" width="10.90625" style="1" customWidth="1"/>
    <col min="5" max="5" width="10.81640625" style="1" customWidth="1"/>
    <col min="6" max="6" width="13.1796875" style="1" customWidth="1"/>
    <col min="7" max="7" width="13.26953125" style="1" customWidth="1"/>
    <col min="8" max="8" width="6.7265625" style="1" customWidth="1"/>
    <col min="9" max="9" width="6.08984375" style="1" customWidth="1"/>
    <col min="10" max="10" width="7.08984375" style="1" customWidth="1"/>
    <col min="11" max="11" width="7.90625" style="1" customWidth="1"/>
    <col min="12" max="12" width="7.6328125" style="1" customWidth="1"/>
    <col min="13" max="13" width="9.1796875" style="1" customWidth="1"/>
    <col min="14" max="14" width="9" style="2" customWidth="1"/>
    <col min="15" max="15" width="9" customWidth="1"/>
    <col min="17" max="17" width="10.1796875" customWidth="1"/>
    <col min="18" max="18" width="4.1796875" customWidth="1"/>
    <col min="19" max="19" width="10.81640625" customWidth="1"/>
  </cols>
  <sheetData>
    <row r="1" spans="1:19" ht="125.15" customHeight="1" x14ac:dyDescent="0.35"/>
    <row r="2" spans="1:19" ht="84.5" customHeight="1" x14ac:dyDescent="1.100000000000000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ht="12.65" customHeight="1" thickBot="1" x14ac:dyDescent="0.4"/>
    <row r="4" spans="1:19" ht="18" customHeight="1" thickBot="1" x14ac:dyDescent="0.4">
      <c r="B4" s="68" t="s">
        <v>1</v>
      </c>
      <c r="C4" s="69"/>
      <c r="D4" s="70" t="s">
        <v>2</v>
      </c>
      <c r="E4" s="71" t="s">
        <v>3</v>
      </c>
      <c r="F4" s="68" t="s">
        <v>4</v>
      </c>
      <c r="G4" s="69"/>
      <c r="H4" s="72" t="s">
        <v>5</v>
      </c>
      <c r="I4" s="72"/>
      <c r="J4" s="72"/>
      <c r="K4" s="73" t="s">
        <v>6</v>
      </c>
      <c r="L4" s="72"/>
      <c r="M4" s="74"/>
      <c r="N4" s="70" t="s">
        <v>7</v>
      </c>
      <c r="O4" s="75" t="s">
        <v>8</v>
      </c>
      <c r="P4" s="75" t="s">
        <v>9</v>
      </c>
      <c r="Q4" s="75" t="s">
        <v>10</v>
      </c>
    </row>
    <row r="5" spans="1:19" s="4" customFormat="1" ht="23.5" customHeight="1" thickBot="1" x14ac:dyDescent="0.4">
      <c r="B5" s="76"/>
      <c r="C5" s="77"/>
      <c r="D5" s="78"/>
      <c r="E5" s="79"/>
      <c r="F5" s="80" t="s">
        <v>11</v>
      </c>
      <c r="G5" s="81"/>
      <c r="H5" s="82" t="s">
        <v>12</v>
      </c>
      <c r="I5" s="83" t="s">
        <v>13</v>
      </c>
      <c r="J5" s="82" t="s">
        <v>14</v>
      </c>
      <c r="K5" s="84" t="s">
        <v>12</v>
      </c>
      <c r="L5" s="85" t="s">
        <v>13</v>
      </c>
      <c r="M5" s="84" t="s">
        <v>14</v>
      </c>
      <c r="N5" s="78"/>
      <c r="O5" s="86"/>
      <c r="P5" s="87"/>
      <c r="Q5" s="87"/>
    </row>
    <row r="6" spans="1:19" ht="16" customHeight="1" x14ac:dyDescent="0.35">
      <c r="A6">
        <v>1</v>
      </c>
      <c r="B6" s="5" t="s">
        <v>15</v>
      </c>
      <c r="C6" s="6"/>
      <c r="D6" s="7" t="s">
        <v>16</v>
      </c>
      <c r="E6" s="8">
        <v>1</v>
      </c>
      <c r="F6" s="9" t="s">
        <v>17</v>
      </c>
      <c r="G6" s="9"/>
      <c r="H6" s="10" t="s">
        <v>18</v>
      </c>
      <c r="I6" s="11" t="s">
        <v>19</v>
      </c>
      <c r="J6" s="12" t="s">
        <v>20</v>
      </c>
      <c r="K6" s="13">
        <v>15000</v>
      </c>
      <c r="L6" s="14">
        <v>10000</v>
      </c>
      <c r="M6" s="15">
        <v>4000</v>
      </c>
      <c r="N6" s="16"/>
      <c r="O6" s="17"/>
      <c r="P6" s="18" t="e">
        <f>(N6+O6/200)/($N$6+$O$6/200)</f>
        <v>#DIV/0!</v>
      </c>
      <c r="Q6" s="19" t="e">
        <f>P6-E6</f>
        <v>#DIV/0!</v>
      </c>
    </row>
    <row r="7" spans="1:19" ht="16" customHeight="1" x14ac:dyDescent="0.35">
      <c r="A7">
        <v>2</v>
      </c>
      <c r="B7" s="20" t="s">
        <v>21</v>
      </c>
      <c r="C7" s="21"/>
      <c r="D7" s="22" t="s">
        <v>16</v>
      </c>
      <c r="E7" s="23">
        <v>0.85</v>
      </c>
      <c r="F7" s="24" t="s">
        <v>22</v>
      </c>
      <c r="G7" s="24" t="s">
        <v>23</v>
      </c>
      <c r="H7" s="25" t="s">
        <v>18</v>
      </c>
      <c r="I7" s="26" t="s">
        <v>19</v>
      </c>
      <c r="J7" s="27" t="s">
        <v>20</v>
      </c>
      <c r="K7" s="28" t="s">
        <v>24</v>
      </c>
      <c r="L7" s="29">
        <v>10000</v>
      </c>
      <c r="M7" s="30">
        <v>4000</v>
      </c>
      <c r="N7" s="31"/>
      <c r="O7" s="32"/>
      <c r="P7" s="33" t="e">
        <f t="shared" ref="P7:P16" si="0">(N7+O7/200)/($N$6+$O$6/200)</f>
        <v>#DIV/0!</v>
      </c>
      <c r="Q7" s="34" t="e">
        <f t="shared" ref="Q7:Q17" si="1">P7-E7</f>
        <v>#DIV/0!</v>
      </c>
    </row>
    <row r="8" spans="1:19" ht="16" customHeight="1" x14ac:dyDescent="0.35">
      <c r="A8">
        <v>3</v>
      </c>
      <c r="B8" s="20" t="s">
        <v>25</v>
      </c>
      <c r="C8" s="35"/>
      <c r="D8" s="22" t="s">
        <v>16</v>
      </c>
      <c r="E8" s="23">
        <v>0.78</v>
      </c>
      <c r="F8" s="24" t="s">
        <v>26</v>
      </c>
      <c r="G8" s="24" t="s">
        <v>27</v>
      </c>
      <c r="H8" s="36" t="s">
        <v>28</v>
      </c>
      <c r="I8" s="37"/>
      <c r="J8" s="38"/>
      <c r="K8" s="39">
        <v>10000</v>
      </c>
      <c r="L8" s="29">
        <v>10000</v>
      </c>
      <c r="M8" s="30">
        <v>4000</v>
      </c>
      <c r="N8" s="31"/>
      <c r="O8" s="32"/>
      <c r="P8" s="33" t="e">
        <f t="shared" si="0"/>
        <v>#DIV/0!</v>
      </c>
      <c r="Q8" s="34" t="e">
        <f t="shared" si="1"/>
        <v>#DIV/0!</v>
      </c>
    </row>
    <row r="9" spans="1:19" ht="16" customHeight="1" x14ac:dyDescent="0.35">
      <c r="A9">
        <v>4</v>
      </c>
      <c r="B9" s="20" t="s">
        <v>29</v>
      </c>
      <c r="C9" s="40"/>
      <c r="D9" s="22" t="s">
        <v>16</v>
      </c>
      <c r="E9" s="23">
        <v>0.7</v>
      </c>
      <c r="F9" s="24" t="s">
        <v>30</v>
      </c>
      <c r="G9" s="24" t="s">
        <v>31</v>
      </c>
      <c r="H9" s="41"/>
      <c r="I9" s="42"/>
      <c r="J9" s="43"/>
      <c r="K9" s="39">
        <v>10000</v>
      </c>
      <c r="L9" s="29">
        <v>10000</v>
      </c>
      <c r="M9" s="30">
        <v>4000</v>
      </c>
      <c r="N9" s="31"/>
      <c r="O9" s="32"/>
      <c r="P9" s="33" t="e">
        <f t="shared" si="0"/>
        <v>#DIV/0!</v>
      </c>
      <c r="Q9" s="34" t="e">
        <f t="shared" si="1"/>
        <v>#DIV/0!</v>
      </c>
    </row>
    <row r="10" spans="1:19" ht="16" customHeight="1" x14ac:dyDescent="0.35">
      <c r="A10">
        <v>5</v>
      </c>
      <c r="B10" s="20" t="s">
        <v>32</v>
      </c>
      <c r="C10" s="44"/>
      <c r="D10" s="22" t="s">
        <v>16</v>
      </c>
      <c r="E10" s="23">
        <v>0.6</v>
      </c>
      <c r="F10" s="24" t="s">
        <v>33</v>
      </c>
      <c r="G10" s="24" t="s">
        <v>34</v>
      </c>
      <c r="H10" s="41"/>
      <c r="I10" s="42"/>
      <c r="J10" s="43"/>
      <c r="K10" s="39">
        <v>10000</v>
      </c>
      <c r="L10" s="29">
        <v>10000</v>
      </c>
      <c r="M10" s="30">
        <v>4000</v>
      </c>
      <c r="N10" s="31"/>
      <c r="O10" s="32"/>
      <c r="P10" s="33" t="e">
        <f t="shared" si="0"/>
        <v>#DIV/0!</v>
      </c>
      <c r="Q10" s="34" t="e">
        <f t="shared" si="1"/>
        <v>#DIV/0!</v>
      </c>
    </row>
    <row r="11" spans="1:19" ht="16" customHeight="1" x14ac:dyDescent="0.35">
      <c r="A11">
        <v>6</v>
      </c>
      <c r="B11" s="20" t="s">
        <v>35</v>
      </c>
      <c r="C11" s="45"/>
      <c r="D11" s="22" t="s">
        <v>16</v>
      </c>
      <c r="E11" s="23">
        <v>0.5</v>
      </c>
      <c r="F11" s="24" t="s">
        <v>36</v>
      </c>
      <c r="G11" s="24" t="s">
        <v>37</v>
      </c>
      <c r="H11" s="41"/>
      <c r="I11" s="42"/>
      <c r="J11" s="43"/>
      <c r="K11" s="39">
        <v>7500</v>
      </c>
      <c r="L11" s="29">
        <v>7500</v>
      </c>
      <c r="M11" s="30">
        <v>3000</v>
      </c>
      <c r="N11" s="31"/>
      <c r="O11" s="32"/>
      <c r="P11" s="33" t="e">
        <f t="shared" si="0"/>
        <v>#DIV/0!</v>
      </c>
      <c r="Q11" s="34" t="e">
        <f t="shared" si="1"/>
        <v>#DIV/0!</v>
      </c>
    </row>
    <row r="12" spans="1:19" ht="16" customHeight="1" x14ac:dyDescent="0.35">
      <c r="A12">
        <v>7</v>
      </c>
      <c r="B12" s="20" t="s">
        <v>38</v>
      </c>
      <c r="C12" s="46"/>
      <c r="D12" s="22" t="s">
        <v>16</v>
      </c>
      <c r="E12" s="23">
        <v>0.35</v>
      </c>
      <c r="F12" s="24" t="s">
        <v>39</v>
      </c>
      <c r="G12" s="24" t="s">
        <v>40</v>
      </c>
      <c r="H12" s="41"/>
      <c r="I12" s="42"/>
      <c r="J12" s="43"/>
      <c r="K12" s="39">
        <v>7500</v>
      </c>
      <c r="L12" s="29">
        <v>7500</v>
      </c>
      <c r="M12" s="30">
        <v>3000</v>
      </c>
      <c r="N12" s="31"/>
      <c r="O12" s="32"/>
      <c r="P12" s="33" t="e">
        <f t="shared" si="0"/>
        <v>#DIV/0!</v>
      </c>
      <c r="Q12" s="34" t="e">
        <f t="shared" si="1"/>
        <v>#DIV/0!</v>
      </c>
    </row>
    <row r="13" spans="1:19" ht="16" customHeight="1" x14ac:dyDescent="0.35">
      <c r="A13">
        <v>8</v>
      </c>
      <c r="B13" s="20" t="s">
        <v>41</v>
      </c>
      <c r="C13" s="47"/>
      <c r="D13" s="22" t="s">
        <v>16</v>
      </c>
      <c r="E13" s="23">
        <v>0.2</v>
      </c>
      <c r="F13" s="24" t="s">
        <v>42</v>
      </c>
      <c r="G13" s="24" t="s">
        <v>43</v>
      </c>
      <c r="H13" s="41"/>
      <c r="I13" s="42"/>
      <c r="J13" s="43"/>
      <c r="K13" s="39">
        <v>7500</v>
      </c>
      <c r="L13" s="29">
        <v>7500</v>
      </c>
      <c r="M13" s="30">
        <v>3000</v>
      </c>
      <c r="N13" s="31"/>
      <c r="O13" s="32"/>
      <c r="P13" s="33" t="e">
        <f t="shared" si="0"/>
        <v>#DIV/0!</v>
      </c>
      <c r="Q13" s="34" t="e">
        <f t="shared" si="1"/>
        <v>#DIV/0!</v>
      </c>
    </row>
    <row r="14" spans="1:19" ht="16" customHeight="1" x14ac:dyDescent="0.35">
      <c r="A14">
        <v>9</v>
      </c>
      <c r="B14" s="20" t="s">
        <v>44</v>
      </c>
      <c r="C14" s="48"/>
      <c r="D14" s="49" t="s">
        <v>45</v>
      </c>
      <c r="E14" s="23">
        <v>0.6</v>
      </c>
      <c r="F14" s="24" t="s">
        <v>46</v>
      </c>
      <c r="G14" s="24"/>
      <c r="H14" s="41"/>
      <c r="I14" s="42"/>
      <c r="J14" s="43"/>
      <c r="K14" s="39">
        <v>7500</v>
      </c>
      <c r="L14" s="29">
        <v>7500</v>
      </c>
      <c r="M14" s="30">
        <v>3000</v>
      </c>
      <c r="N14" s="31"/>
      <c r="O14" s="32"/>
      <c r="P14" s="33" t="e">
        <f t="shared" si="0"/>
        <v>#DIV/0!</v>
      </c>
      <c r="Q14" s="34" t="e">
        <f t="shared" si="1"/>
        <v>#DIV/0!</v>
      </c>
    </row>
    <row r="15" spans="1:19" ht="16" customHeight="1" x14ac:dyDescent="0.35">
      <c r="A15">
        <v>10</v>
      </c>
      <c r="B15" s="20" t="s">
        <v>47</v>
      </c>
      <c r="C15" s="50"/>
      <c r="D15" s="49" t="s">
        <v>45</v>
      </c>
      <c r="E15" s="23">
        <v>0.4</v>
      </c>
      <c r="F15" s="24" t="s">
        <v>48</v>
      </c>
      <c r="G15" s="24" t="s">
        <v>49</v>
      </c>
      <c r="H15" s="41"/>
      <c r="I15" s="42"/>
      <c r="J15" s="43"/>
      <c r="K15" s="39">
        <v>7500</v>
      </c>
      <c r="L15" s="29">
        <v>7500</v>
      </c>
      <c r="M15" s="30">
        <v>3000</v>
      </c>
      <c r="N15" s="31"/>
      <c r="O15" s="32"/>
      <c r="P15" s="33" t="e">
        <f t="shared" si="0"/>
        <v>#DIV/0!</v>
      </c>
      <c r="Q15" s="34" t="e">
        <f t="shared" si="1"/>
        <v>#DIV/0!</v>
      </c>
    </row>
    <row r="16" spans="1:19" ht="16" customHeight="1" x14ac:dyDescent="0.35">
      <c r="A16">
        <v>11</v>
      </c>
      <c r="B16" s="20" t="s">
        <v>50</v>
      </c>
      <c r="C16" s="51"/>
      <c r="D16" s="49" t="s">
        <v>45</v>
      </c>
      <c r="E16" s="23">
        <v>0.3</v>
      </c>
      <c r="F16" s="24"/>
      <c r="G16" s="24" t="s">
        <v>51</v>
      </c>
      <c r="H16" s="41"/>
      <c r="I16" s="42"/>
      <c r="J16" s="43"/>
      <c r="K16" s="39">
        <v>7500</v>
      </c>
      <c r="L16" s="29">
        <v>7500</v>
      </c>
      <c r="M16" s="30">
        <v>3000</v>
      </c>
      <c r="N16" s="31"/>
      <c r="O16" s="32"/>
      <c r="P16" s="33" t="e">
        <f t="shared" si="0"/>
        <v>#DIV/0!</v>
      </c>
      <c r="Q16" s="34" t="e">
        <f t="shared" si="1"/>
        <v>#DIV/0!</v>
      </c>
      <c r="S16" s="4"/>
    </row>
    <row r="17" spans="1:17" ht="15" thickBot="1" x14ac:dyDescent="0.4">
      <c r="A17">
        <v>12</v>
      </c>
      <c r="B17" s="52" t="s">
        <v>52</v>
      </c>
      <c r="C17" s="53"/>
      <c r="D17" s="54" t="s">
        <v>53</v>
      </c>
      <c r="E17" s="55">
        <v>0.2</v>
      </c>
      <c r="F17" s="56" t="s">
        <v>54</v>
      </c>
      <c r="G17" s="57"/>
      <c r="H17" s="58"/>
      <c r="I17" s="59"/>
      <c r="J17" s="60"/>
      <c r="K17" s="61">
        <v>7500</v>
      </c>
      <c r="L17" s="62">
        <v>7500</v>
      </c>
      <c r="M17" s="63">
        <v>3000</v>
      </c>
      <c r="N17" s="64"/>
      <c r="O17" s="65"/>
      <c r="P17" s="66" t="e">
        <f>(N17+O17/200)/($N$6+$O$6/200)</f>
        <v>#DIV/0!</v>
      </c>
      <c r="Q17" s="67" t="e">
        <f t="shared" si="1"/>
        <v>#DIV/0!</v>
      </c>
    </row>
    <row r="18" spans="1:17" ht="16" customHeight="1" x14ac:dyDescent="0.35"/>
    <row r="19" spans="1:17" ht="23.5" customHeight="1" x14ac:dyDescent="0.35"/>
  </sheetData>
  <mergeCells count="14">
    <mergeCell ref="Q4:Q5"/>
    <mergeCell ref="F5:G5"/>
    <mergeCell ref="H8:J17"/>
    <mergeCell ref="F17:G17"/>
    <mergeCell ref="B2:Q2"/>
    <mergeCell ref="B4:C5"/>
    <mergeCell ref="D4:D5"/>
    <mergeCell ref="E4:E5"/>
    <mergeCell ref="F4:G4"/>
    <mergeCell ref="H4:J4"/>
    <mergeCell ref="K4:M4"/>
    <mergeCell ref="N4:N5"/>
    <mergeCell ref="O4:O5"/>
    <mergeCell ref="P4:P5"/>
  </mergeCells>
  <conditionalFormatting sqref="Q6:Q17">
    <cfRule type="colorScale" priority="6">
      <colorScale>
        <cfvo type="num" val="-0.2"/>
        <cfvo type="num" val="0"/>
        <cfvo type="num" val="0.2"/>
        <color rgb="FFF8696B"/>
        <color rgb="FF00B050"/>
        <color rgb="FFFF0000"/>
      </colorScale>
    </cfRule>
  </conditionalFormatting>
  <conditionalFormatting sqref="D6"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55FDC21-7EE4-4D37-9873-CE3400D0D58F}">
            <x14:iconSet iconSet="5Rating" custom="1">
              <x14:cfvo type="percent">
                <xm:f>0</xm:f>
              </x14:cfvo>
              <x14:cfvo type="percent">
                <xm:f>15</xm:f>
              </x14:cfvo>
              <x14:cfvo type="percent">
                <xm:f>35</xm:f>
              </x14:cfvo>
              <x14:cfvo type="percent">
                <xm:f>75</xm:f>
              </x14:cfvo>
              <x14:cfvo type="percent">
                <xm:f>80</xm:f>
              </x14:cfvo>
              <x14:cfIcon iconSet="5Rating" iconId="1"/>
              <x14:cfIcon iconSet="5Rating" iconId="2"/>
              <x14:cfIcon iconSet="5Rating" iconId="3"/>
              <x14:cfIcon iconSet="5Rating" iconId="4"/>
              <x14:cfIcon iconSet="5Rating" iconId="4"/>
            </x14:iconSet>
          </x14:cfRule>
          <xm:sqref>E6:E17</xm:sqref>
        </x14:conditionalFormatting>
        <x14:conditionalFormatting xmlns:xm="http://schemas.microsoft.com/office/excel/2006/main">
          <x14:cfRule type="iconSet" priority="3" id="{4510B088-6A8E-4564-BAEA-85C372DDBFAC}">
            <x14:iconSet iconSet="3Stars">
              <x14:cfvo type="percent">
                <xm:f>0</xm:f>
              </x14:cfvo>
              <x14:cfvo type="percent">
                <xm:f>33</xm:f>
              </x14:cfvo>
              <x14:cfvo type="num">
                <xm:f>"Alta"</xm:f>
              </x14:cfvo>
            </x14:iconSet>
          </x14:cfRule>
          <xm:sqref>D6:D17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Llarga, Mitja i Sprint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 Llorens</dc:creator>
  <cp:lastModifiedBy>Pau Llorens</cp:lastModifiedBy>
  <dcterms:created xsi:type="dcterms:W3CDTF">2025-11-28T11:49:05Z</dcterms:created>
  <dcterms:modified xsi:type="dcterms:W3CDTF">2025-11-28T11:52:18Z</dcterms:modified>
</cp:coreProperties>
</file>